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975" activeTab="0"/>
  </bookViews>
  <sheets>
    <sheet name="Роспись" sheetId="1" r:id="rId1"/>
  </sheets>
  <definedNames>
    <definedName name="_xlnm.Print_Titles" localSheetId="0">'Роспись'!$19:$20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<sst xmlns="http://schemas.openxmlformats.org/spreadsheetml/2006/main" count="223" uniqueCount="191">
  <si>
    <t>ОБЩЕГОСУДАРСТВЕННЫЕ ВОПРОСЫ</t>
  </si>
  <si>
    <t>Выполнение функций органами местного самоуправления</t>
  </si>
  <si>
    <t>Прочие расходы</t>
  </si>
  <si>
    <t>Обслуживание государственного и муниципального долга</t>
  </si>
  <si>
    <t>Процентные платежи по долговым обязательствам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</si>
  <si>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</si>
  <si>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</si>
  <si>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</si>
  <si>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</si>
  <si>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</si>
  <si>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</si>
  <si>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</si>
  <si>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</si>
  <si>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</si>
  <si>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</si>
  <si>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Лесное хозяйство</t>
  </si>
  <si>
    <t>Вопросы в области лесных отношений</t>
  </si>
  <si>
    <t>Дорожное хозяйство</t>
  </si>
  <si>
    <t>Выполнение функций государственными органами</t>
  </si>
  <si>
    <t>ЖИЛИЩНО-КОММУНАЛЬНОЕ ХОЗЯЙСТВО</t>
  </si>
  <si>
    <t>Жилищное хозяйство</t>
  </si>
  <si>
    <t>Поддержка жилищного хозяйства</t>
  </si>
  <si>
    <t>Благоустройство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</si>
  <si>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</si>
  <si>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</si>
  <si>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</si>
  <si>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Выполнение функций бюджетными учреждениями</t>
  </si>
  <si>
    <t>ЗДРАВООХРАНЕНИЕ, ФИЗИЧЕСКАЯ КУЛЬТУРА И СПОРТ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</si>
  <si>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</si>
  <si>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</si>
  <si>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</si>
  <si>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</si>
  <si>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</si>
  <si>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Социальные выплаты</t>
  </si>
  <si>
    <t>Пенсии, пособия, выплачиваемые организациями сектора государственного управления</t>
  </si>
  <si>
    <t>КБК</t>
  </si>
  <si>
    <t>К Решению Совета депутатов</t>
  </si>
  <si>
    <t xml:space="preserve"> «О бюджете  сельского поселения</t>
  </si>
  <si>
    <t>сельского поселения Щаповское</t>
  </si>
  <si>
    <t>Приложение № 5</t>
  </si>
  <si>
    <t>Доплаты к пенсиям, дополнительное пенсионное обеспечение муниц.служащих</t>
  </si>
  <si>
    <t>в том числе публичные нормативные обязательства</t>
  </si>
  <si>
    <t>в том числе</t>
  </si>
  <si>
    <t>Осуществление первичного воинского учета на территориях, где отсутствуют военные комиссариаты</t>
  </si>
  <si>
    <t>Глава муниципального образования</t>
  </si>
  <si>
    <t>Функционирование законодательных (представительных) органов государственной власти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</si>
  <si>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</si>
  <si>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</si>
  <si>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власти</t>
  </si>
  <si>
    <t>Процентные платежи по муниципальному долгу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</si>
  <si>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</si>
  <si>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</si>
  <si>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</si>
  <si>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</si>
  <si>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Мероприятия в области охраны, восстановления и использования лесов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</si>
  <si>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</si>
  <si>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</si>
  <si>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</si>
  <si>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</t>
  </si>
  <si>
    <t>Обеспечение деятельности подведомственных учреждений</t>
  </si>
  <si>
    <t>Мероприятия в области здравоохранения, спорта и физической культуры, туризма</t>
  </si>
  <si>
    <t>ВСЕГО</t>
  </si>
  <si>
    <t>Сумма</t>
  </si>
  <si>
    <t xml:space="preserve">Целевые программы муниципальных образований  </t>
  </si>
  <si>
    <t>Органы внутренних дел (целевые средства)</t>
  </si>
  <si>
    <t>Управление дорожным хозяйством</t>
  </si>
  <si>
    <t>Мероприятия в области дорожного хозяйства</t>
  </si>
  <si>
    <t>Содержание и управление дорожным хозяйством</t>
  </si>
  <si>
    <t xml:space="preserve">МЕЖБЮДЖЕТНЫЕ ТРАНСФЕРТЫ      </t>
  </si>
  <si>
    <t xml:space="preserve">Иные межбюджетные трансферты     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</si>
  <si>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субъектам РФ        </t>
  </si>
  <si>
    <t>Наименование</t>
  </si>
  <si>
    <t>Капитальный ремонт государственного жилищного фонда субъектов РФ и муниципального жилищного фонда</t>
  </si>
  <si>
    <t xml:space="preserve">000 0502 0000000 000 </t>
  </si>
  <si>
    <t>000 0502 3510500 000</t>
  </si>
  <si>
    <t>000 0502 3510500 500</t>
  </si>
  <si>
    <t>Коммунальное хозяйство</t>
  </si>
  <si>
    <t>Мероприятия в области коммунального хозяйства</t>
  </si>
  <si>
    <t>тыс.руб.</t>
  </si>
  <si>
    <t>Функционирование высшего должностного лица субъекта Российской Федерации</t>
  </si>
  <si>
    <t xml:space="preserve">Щаповское на 2010 год» </t>
  </si>
  <si>
    <t>Расходы бюджета сельского поселения Щаповское по разделам, подразделам, целевым статьям и видам расходов классификации расходов бюджетов на 2010 год</t>
  </si>
  <si>
    <t xml:space="preserve">иные межбюджетные трансферты бюджетам поселений  для софинансирования расходных обязательств </t>
  </si>
  <si>
    <t>000 0100 0000000 000</t>
  </si>
  <si>
    <t>000 0102 0000000 000</t>
  </si>
  <si>
    <t>000 0102 0020000 000</t>
  </si>
  <si>
    <t>000 0102 0020300 000</t>
  </si>
  <si>
    <t>000 0102 0020300 500</t>
  </si>
  <si>
    <t>000 0103 0000000 000</t>
  </si>
  <si>
    <t>000 0103 0020000 000</t>
  </si>
  <si>
    <t>000 0103 0020400 000</t>
  </si>
  <si>
    <t>000 0103 0020400 500</t>
  </si>
  <si>
    <t>000 0104 0000000 000</t>
  </si>
  <si>
    <t>000 0104 0020000 000</t>
  </si>
  <si>
    <t>000 0104 0020400 000</t>
  </si>
  <si>
    <t>000 0104 0020400 500</t>
  </si>
  <si>
    <t>000 0111 0000000 000</t>
  </si>
  <si>
    <t>000 0111 0650000 000</t>
  </si>
  <si>
    <t>000 0111 0650300 000</t>
  </si>
  <si>
    <t>000 0111 0650300 013</t>
  </si>
  <si>
    <t>000 0114 0000000 000</t>
  </si>
  <si>
    <t>000 0114 0900000 000</t>
  </si>
  <si>
    <t>000 0114 0900200 000</t>
  </si>
  <si>
    <t>000 0114 0900200 500</t>
  </si>
  <si>
    <t>000 0200 0000000 000</t>
  </si>
  <si>
    <t>000 0203 0000000 000</t>
  </si>
  <si>
    <t>000 0203 0010000 000</t>
  </si>
  <si>
    <t>000 0203 0013600 000</t>
  </si>
  <si>
    <t>000 0203 0013600 500</t>
  </si>
  <si>
    <t>000 0300 0000000 000</t>
  </si>
  <si>
    <t>000 0302 0000000 000</t>
  </si>
  <si>
    <t>000 0302 7950000 000</t>
  </si>
  <si>
    <t>000 0302 7950000 500</t>
  </si>
  <si>
    <t>000 0309 0000000 000</t>
  </si>
  <si>
    <t>000 0309 2180000 000</t>
  </si>
  <si>
    <t>000 0309 2180100 000</t>
  </si>
  <si>
    <t>000 0309 2180100 500</t>
  </si>
  <si>
    <t>000 0309 2190000 000</t>
  </si>
  <si>
    <t>000 0309 2190100 000</t>
  </si>
  <si>
    <t>000 0309 2190100 500</t>
  </si>
  <si>
    <t>000 0314 0000000 000</t>
  </si>
  <si>
    <t>000 0314 2470000 000</t>
  </si>
  <si>
    <t>000 0314 2470000 500</t>
  </si>
  <si>
    <t>000 0400 0000000 000</t>
  </si>
  <si>
    <t xml:space="preserve">000 0407 0000000 000 </t>
  </si>
  <si>
    <t>000 0407 2920000 000</t>
  </si>
  <si>
    <t>000 0407 2920200 000</t>
  </si>
  <si>
    <t>000 0407 2920200 500</t>
  </si>
  <si>
    <t>000 0409 0000000 000</t>
  </si>
  <si>
    <t>000 0409 3150000 000</t>
  </si>
  <si>
    <t>000 0409 3150100 000</t>
  </si>
  <si>
    <t>000 0409 3150106 000</t>
  </si>
  <si>
    <t>000 0409 3150106 365</t>
  </si>
  <si>
    <t>000 0500 0000000 000</t>
  </si>
  <si>
    <t>000 0501 0000000 000</t>
  </si>
  <si>
    <t>000 0501 3500000 000</t>
  </si>
  <si>
    <t>000 0503 0000000 000</t>
  </si>
  <si>
    <t>000 0503 6000000 000</t>
  </si>
  <si>
    <t>000 0503 6000100 000</t>
  </si>
  <si>
    <t>000 0503 6000100 500</t>
  </si>
  <si>
    <t>000 0503 6000200 000</t>
  </si>
  <si>
    <t>000 0503 6000200 500</t>
  </si>
  <si>
    <t>000 0503 6000300 000</t>
  </si>
  <si>
    <t>000 0503 6000300 500</t>
  </si>
  <si>
    <t>000 0503 6000500 000</t>
  </si>
  <si>
    <t>000 0503 6000500 500</t>
  </si>
  <si>
    <t>000 0800 0000000 000</t>
  </si>
  <si>
    <t>000 0801 0000000 000</t>
  </si>
  <si>
    <t>000 0801 4400000 000</t>
  </si>
  <si>
    <t>000 0801 4409900 000</t>
  </si>
  <si>
    <t>000 0801 4409900 001</t>
  </si>
  <si>
    <t>000 0900 0000000 000</t>
  </si>
  <si>
    <t>000 0908 0000000 000</t>
  </si>
  <si>
    <t>000 0908 4820000 000</t>
  </si>
  <si>
    <t>000 0908 4829900 000</t>
  </si>
  <si>
    <t>000 0908 4829900 001</t>
  </si>
  <si>
    <t>000 0908 5120000 000</t>
  </si>
  <si>
    <t>000 0908 5129700 000</t>
  </si>
  <si>
    <t>000 0908 5129700 500</t>
  </si>
  <si>
    <t>000 1000 0000000 000</t>
  </si>
  <si>
    <t>000 1001 0000000 000</t>
  </si>
  <si>
    <t>000 1001 4910000 000</t>
  </si>
  <si>
    <t>000 1001 4910100 005</t>
  </si>
  <si>
    <t>000 1100 0000000 000</t>
  </si>
  <si>
    <t>000 1104 0000000 000</t>
  </si>
  <si>
    <t>000 1104 5210000 000</t>
  </si>
  <si>
    <t>000 1104 5210300 000</t>
  </si>
  <si>
    <t>000 1104 5210300 017</t>
  </si>
  <si>
    <t>000 9600 0000000 000</t>
  </si>
  <si>
    <t>целевые расходы, осуществляемые за счет субвенции на осуществление полномочий по воинскому учету на территории где отсутствуют военные комиссариаты</t>
  </si>
  <si>
    <t>Администрация сельского поселения</t>
  </si>
  <si>
    <t>к Решению Совета депутатов</t>
  </si>
  <si>
    <t>"О внесении изменений и дополнений в Решение</t>
  </si>
  <si>
    <t xml:space="preserve"> Совета депутатов сельского поселения Щаповское</t>
  </si>
  <si>
    <t xml:space="preserve">№1/5 от 16.12.2009г. "О бюджете сельского </t>
  </si>
  <si>
    <t>поселения Щаповское на 2010 год"</t>
  </si>
  <si>
    <t>№ 1/5 от 16 декабря 2009г.</t>
  </si>
  <si>
    <t xml:space="preserve">     №____ от _______________2010г.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</si>
  <si>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</si>
  <si>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</t>
  </si>
  <si>
    <t>000 1104 5210600 000</t>
  </si>
  <si>
    <t>000 1104 5210600 017</t>
  </si>
  <si>
    <t>Резервные фонды</t>
  </si>
  <si>
    <t>000 0112 0000000 000</t>
  </si>
  <si>
    <t>000 0112 0700000 000</t>
  </si>
  <si>
    <t>000 0112 0700500 000</t>
  </si>
  <si>
    <t>000 0112 0700500 013</t>
  </si>
  <si>
    <t>Резервные фонды местных администраций</t>
  </si>
  <si>
    <t>000 0501 3500300 000</t>
  </si>
  <si>
    <t>000 0501 3500300 500</t>
  </si>
  <si>
    <t>Приложение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</si>
</sst>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_ "/>
    <numFmt numFmtId="165" formatCode="_-* #,##0.0_р_._-;\-* #,##0.0_р_._-;_-* &quot;-&quot;?_р_._-;_-@_-"/>
    <numFmt numFmtId="166" formatCode="#,##0.0_ ;[Red]\-#,##0.0\ "/>
    <numFmt numFmtId="167" formatCode="#,##0.00_ ;[Red]\-#,##0.00_ "/>
    <numFmt numFmtId="168" formatCode="#,##0.00_ ;[Red]\-#,##0.00\ "/>
  </numFmts>
  <fonts count="50">
    <font>
      <sz val="9"/>
      <name val="Arial"/>
      <family val="0"/>
    </font>
    <font>
      <sz val="9"/>
      <name val="Courier New Cyr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9"/>
      <name val="Times New Roman TUR"/>
      <family val="1"/>
    </font>
    <font>
      <sz val="12"/>
      <name val="Times New Roman"/>
      <family val="1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.35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0.35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.35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10.35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right"/>
    </xf>
    <xf numFmtId="1" fontId="8" fillId="0" borderId="10" xfId="0" applyNumberFormat="1" applyFont="1" applyBorder="1" applyAlignment="1">
      <alignment horizontal="left" wrapText="1"/>
    </xf>
    <xf numFmtId="1" fontId="8" fillId="0" borderId="10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tabSelected="1" zoomScale="115" zoomScaleNormal="115" zoomScalePageLayoutView="0" workbookViewId="0" topLeftCell="A1">
      <selection activeCell="A107" sqref="A107"/>
    </sheetView>
  </sheetViews>
  <sheetFormatPr defaultColWidth="11.421875" defaultRowHeight="12"/>
  <cols>
    <col min="1" max="1" width="70.7109375" style="0" customWidth="1"/>
    <col min="2" max="2" width="18.00390625" style="0" customWidth="1"/>
    <col min="3" max="3" width="10.7109375" style="10" customWidth="1"/>
    <col min="4" max="4" width="7.00390625" style="0" customWidth="1"/>
  </cols>
  <sheetData>
    <row r="1" spans="1:10" s="43" customFormat="1" ht="15.75" customHeight="1">
      <c r="A1" s="51" t="s">
        <v>190</v>
      </c>
      <c r="B1" s="51"/>
      <c r="C1" s="51"/>
      <c r="D1" s="44"/>
      <c r="E1" s="44"/>
      <c r="F1" s="44"/>
      <c r="G1" s="44"/>
      <c r="H1" s="44"/>
      <c r="I1" s="44"/>
      <c r="J1" s="44"/>
    </row>
    <row r="2" spans="1:10" s="43" customFormat="1" ht="12.75" customHeight="1">
      <c r="A2" s="52" t="s">
        <v>171</v>
      </c>
      <c r="B2" s="52"/>
      <c r="C2" s="52"/>
      <c r="D2" s="45"/>
      <c r="E2" s="45"/>
      <c r="F2" s="45"/>
      <c r="G2" s="45"/>
      <c r="H2" s="45"/>
      <c r="I2" s="45"/>
      <c r="J2" s="45"/>
    </row>
    <row r="3" spans="1:10" s="43" customFormat="1" ht="12.75" customHeight="1">
      <c r="A3" s="52" t="s">
        <v>38</v>
      </c>
      <c r="B3" s="52"/>
      <c r="C3" s="52"/>
      <c r="D3" s="45"/>
      <c r="E3" s="45"/>
      <c r="F3" s="45"/>
      <c r="G3" s="45"/>
      <c r="H3" s="45"/>
      <c r="I3" s="45"/>
      <c r="J3" s="45"/>
    </row>
    <row r="4" spans="1:10" s="43" customFormat="1" ht="15.75" customHeight="1">
      <c r="A4" s="48" t="s">
        <v>172</v>
      </c>
      <c r="B4" s="48"/>
      <c r="C4" s="48"/>
      <c r="D4" s="46"/>
      <c r="E4" s="46"/>
      <c r="F4" s="46"/>
      <c r="G4" s="46"/>
      <c r="H4" s="46"/>
      <c r="I4" s="46"/>
      <c r="J4" s="46"/>
    </row>
    <row r="5" spans="1:10" s="43" customFormat="1" ht="15.75" customHeight="1">
      <c r="A5" s="48" t="s">
        <v>173</v>
      </c>
      <c r="B5" s="48"/>
      <c r="C5" s="48"/>
      <c r="D5" s="46"/>
      <c r="E5" s="46"/>
      <c r="F5" s="46"/>
      <c r="G5" s="46"/>
      <c r="H5" s="46"/>
      <c r="I5" s="46"/>
      <c r="J5" s="46"/>
    </row>
    <row r="6" spans="1:10" s="43" customFormat="1" ht="15.75" customHeight="1">
      <c r="A6" s="48" t="s">
        <v>174</v>
      </c>
      <c r="B6" s="48"/>
      <c r="C6" s="48"/>
      <c r="D6" s="46"/>
      <c r="E6" s="46"/>
      <c r="F6" s="46"/>
      <c r="G6" s="46"/>
      <c r="H6" s="46"/>
      <c r="I6" s="46"/>
      <c r="J6" s="46"/>
    </row>
    <row r="7" spans="1:10" s="43" customFormat="1" ht="15.75" customHeight="1">
      <c r="A7" s="48" t="s">
        <v>175</v>
      </c>
      <c r="B7" s="48"/>
      <c r="C7" s="48"/>
      <c r="D7" s="46"/>
      <c r="E7" s="46"/>
      <c r="F7" s="46"/>
      <c r="G7" s="46"/>
      <c r="H7" s="46"/>
      <c r="I7" s="46"/>
      <c r="J7" s="46"/>
    </row>
    <row r="8" spans="1:10" s="43" customFormat="1" ht="14.25" customHeight="1">
      <c r="A8" s="49" t="s">
        <v>177</v>
      </c>
      <c r="B8" s="49"/>
      <c r="C8" s="49"/>
      <c r="D8" s="47"/>
      <c r="E8" s="47"/>
      <c r="F8" s="47"/>
      <c r="G8" s="47"/>
      <c r="H8" s="47"/>
      <c r="I8" s="47"/>
      <c r="J8" s="47"/>
    </row>
    <row r="9" spans="1:10" s="43" customFormat="1" ht="9" customHeight="1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6" ht="20.25" customHeight="1">
      <c r="A10" s="50" t="s">
        <v>39</v>
      </c>
      <c r="B10" s="50"/>
      <c r="C10" s="50"/>
      <c r="D10" s="3"/>
      <c r="E10" s="4"/>
      <c r="F10" s="5"/>
    </row>
    <row r="11" spans="1:6" ht="15" customHeight="1">
      <c r="A11" s="53" t="s">
        <v>36</v>
      </c>
      <c r="B11" s="53"/>
      <c r="C11" s="53"/>
      <c r="D11" s="3"/>
      <c r="E11" s="4"/>
      <c r="F11" s="5"/>
    </row>
    <row r="12" spans="1:6" ht="15" customHeight="1">
      <c r="A12" s="53" t="s">
        <v>38</v>
      </c>
      <c r="B12" s="53"/>
      <c r="C12" s="53"/>
      <c r="D12" s="3"/>
      <c r="E12" s="4"/>
      <c r="F12" s="5"/>
    </row>
    <row r="13" spans="1:6" ht="15" customHeight="1">
      <c r="A13" s="53" t="s">
        <v>37</v>
      </c>
      <c r="B13" s="53"/>
      <c r="C13" s="53"/>
      <c r="D13" s="3"/>
      <c r="E13" s="4"/>
      <c r="F13" s="5"/>
    </row>
    <row r="14" spans="1:6" ht="15" customHeight="1">
      <c r="A14" s="53" t="s">
        <v>80</v>
      </c>
      <c r="B14" s="53"/>
      <c r="C14" s="53"/>
      <c r="D14" s="3"/>
      <c r="E14" s="4"/>
      <c r="F14" s="5"/>
    </row>
    <row r="15" spans="1:6" ht="15" customHeight="1">
      <c r="A15" s="53" t="s">
        <v>176</v>
      </c>
      <c r="B15" s="53"/>
      <c r="C15" s="53"/>
      <c r="D15" s="3"/>
      <c r="E15" s="4"/>
      <c r="F15" s="5"/>
    </row>
    <row r="16" spans="1:3" ht="49.5" customHeight="1">
      <c r="A16" s="54" t="s">
        <v>81</v>
      </c>
      <c r="B16" s="54"/>
      <c r="C16" s="54"/>
    </row>
    <row r="17" ht="5.25" customHeight="1"/>
    <row r="18" spans="1:3" ht="12.75">
      <c r="A18" s="1"/>
      <c r="C18" s="16" t="s">
        <v>78</v>
      </c>
    </row>
    <row r="19" spans="1:3" ht="18.75" customHeight="1">
      <c r="A19" s="2" t="s">
        <v>71</v>
      </c>
      <c r="B19" s="2" t="s">
        <v>35</v>
      </c>
      <c r="C19" s="15" t="s">
        <v>62</v>
      </c>
    </row>
    <row r="20" spans="1:3" ht="12">
      <c r="A20" s="2">
        <v>1</v>
      </c>
      <c r="B20" s="2">
        <v>2</v>
      </c>
      <c r="C20" s="15">
        <v>3</v>
      </c>
    </row>
    <row r="21" spans="1:3" ht="12">
      <c r="A21" s="17" t="s">
        <v>170</v>
      </c>
      <c r="B21" s="2"/>
      <c r="C21" s="18">
        <f>C22+C47+C54+C68+C79+C110+C116</f>
        <v>36333.740000000005</v>
      </c>
    </row>
    <row r="22" spans="1:3" ht="12">
      <c r="A22" s="19" t="s">
        <v>0</v>
      </c>
      <c r="B22" s="20" t="s">
        <v>83</v>
      </c>
      <c r="C22" s="21">
        <f>C23+C27+C31+C35+C43+C39</f>
        <v>11765.94</v>
      </c>
    </row>
    <row r="23" spans="1:3" ht="23.25" customHeight="1">
      <c r="A23" s="22" t="s">
        <v>79</v>
      </c>
      <c r="B23" s="23" t="s">
        <v>84</v>
      </c>
      <c r="C23" s="24">
        <f>C24</f>
        <v>802.5</v>
      </c>
    </row>
    <row r="24" spans="1:3" s="6" customFormat="1" ht="22.5">
      <c r="A24" s="25" t="s">
        <v>46</v>
      </c>
      <c r="B24" s="26" t="s">
        <v>85</v>
      </c>
      <c r="C24" s="27">
        <f>C25</f>
        <v>802.5</v>
      </c>
    </row>
    <row r="25" spans="1:3" s="6" customFormat="1" ht="12">
      <c r="A25" s="25" t="s">
        <v>44</v>
      </c>
      <c r="B25" s="26" t="s">
        <v>86</v>
      </c>
      <c r="C25" s="27">
        <f>C26</f>
        <v>802.5</v>
      </c>
    </row>
    <row r="26" spans="1:3" s="6" customFormat="1" ht="12">
      <c r="A26" s="25" t="s">
        <v>1</v>
      </c>
      <c r="B26" s="26" t="s">
        <v>87</v>
      </c>
      <c r="C26" s="27">
        <v>802.5</v>
      </c>
    </row>
    <row r="27" spans="1:3" ht="23.25" customHeight="1">
      <c r="A27" s="22" t="s">
        <v>45</v>
      </c>
      <c r="B27" s="23" t="s">
        <v>88</v>
      </c>
      <c r="C27" s="24">
        <f>C28</f>
        <v>241</v>
      </c>
    </row>
    <row r="28" spans="1:3" s="6" customFormat="1" ht="22.5">
      <c r="A28" s="25" t="s">
        <v>46</v>
      </c>
      <c r="B28" s="26" t="s">
        <v>89</v>
      </c>
      <c r="C28" s="27">
        <f>C29</f>
        <v>241</v>
      </c>
    </row>
    <row r="29" spans="1:3" s="6" customFormat="1" ht="12">
      <c r="A29" s="25" t="s">
        <v>47</v>
      </c>
      <c r="B29" s="26" t="s">
        <v>90</v>
      </c>
      <c r="C29" s="27">
        <f>C30</f>
        <v>241</v>
      </c>
    </row>
    <row r="30" spans="1:3" s="6" customFormat="1" ht="12">
      <c r="A30" s="25" t="s">
        <v>1</v>
      </c>
      <c r="B30" s="26" t="s">
        <v>91</v>
      </c>
      <c r="C30" s="27">
        <v>241</v>
      </c>
    </row>
    <row r="31" spans="1:3" ht="24" customHeight="1">
      <c r="A31" s="28" t="s">
        <v>48</v>
      </c>
      <c r="B31" s="23" t="s">
        <v>92</v>
      </c>
      <c r="C31" s="24">
        <f>C32</f>
        <v>9998.44</v>
      </c>
    </row>
    <row r="32" spans="1:3" s="6" customFormat="1" ht="22.5">
      <c r="A32" s="29" t="s">
        <v>46</v>
      </c>
      <c r="B32" s="26" t="s">
        <v>93</v>
      </c>
      <c r="C32" s="27">
        <f>C33</f>
        <v>9998.44</v>
      </c>
    </row>
    <row r="33" spans="1:3" s="6" customFormat="1" ht="12">
      <c r="A33" s="25" t="s">
        <v>47</v>
      </c>
      <c r="B33" s="26" t="s">
        <v>94</v>
      </c>
      <c r="C33" s="27">
        <f>C34</f>
        <v>9998.44</v>
      </c>
    </row>
    <row r="34" spans="1:3" s="6" customFormat="1" ht="12">
      <c r="A34" s="29" t="s">
        <v>1</v>
      </c>
      <c r="B34" s="26" t="s">
        <v>95</v>
      </c>
      <c r="C34" s="27">
        <v>9998.44</v>
      </c>
    </row>
    <row r="35" spans="1:3" ht="12">
      <c r="A35" s="28" t="s">
        <v>3</v>
      </c>
      <c r="B35" s="23" t="s">
        <v>96</v>
      </c>
      <c r="C35" s="24">
        <f>C36</f>
        <v>24</v>
      </c>
    </row>
    <row r="36" spans="1:3" s="6" customFormat="1" ht="12">
      <c r="A36" s="29" t="s">
        <v>4</v>
      </c>
      <c r="B36" s="26" t="s">
        <v>97</v>
      </c>
      <c r="C36" s="27">
        <f>C37</f>
        <v>24</v>
      </c>
    </row>
    <row r="37" spans="1:3" s="6" customFormat="1" ht="12">
      <c r="A37" s="29" t="s">
        <v>49</v>
      </c>
      <c r="B37" s="26" t="s">
        <v>98</v>
      </c>
      <c r="C37" s="27">
        <f>C38</f>
        <v>24</v>
      </c>
    </row>
    <row r="38" spans="1:3" s="6" customFormat="1" ht="12">
      <c r="A38" s="29" t="s">
        <v>2</v>
      </c>
      <c r="B38" s="26" t="s">
        <v>99</v>
      </c>
      <c r="C38" s="27">
        <v>24</v>
      </c>
    </row>
    <row r="39" spans="1:3" s="9" customFormat="1" ht="12">
      <c r="A39" s="28" t="s">
        <v>182</v>
      </c>
      <c r="B39" s="23" t="s">
        <v>183</v>
      </c>
      <c r="C39" s="24">
        <f>C40</f>
        <v>500</v>
      </c>
    </row>
    <row r="40" spans="1:3" s="6" customFormat="1" ht="12">
      <c r="A40" s="29" t="s">
        <v>182</v>
      </c>
      <c r="B40" s="26" t="s">
        <v>184</v>
      </c>
      <c r="C40" s="27">
        <f>C41</f>
        <v>500</v>
      </c>
    </row>
    <row r="41" spans="1:3" s="6" customFormat="1" ht="12">
      <c r="A41" s="29" t="s">
        <v>187</v>
      </c>
      <c r="B41" s="26" t="s">
        <v>185</v>
      </c>
      <c r="C41" s="27">
        <f>C42</f>
        <v>500</v>
      </c>
    </row>
    <row r="42" spans="1:3" s="6" customFormat="1" ht="12">
      <c r="A42" s="29" t="s">
        <v>2</v>
      </c>
      <c r="B42" s="26" t="s">
        <v>186</v>
      </c>
      <c r="C42" s="27">
        <v>500</v>
      </c>
    </row>
    <row r="43" spans="1:3" ht="12">
      <c r="A43" s="28" t="s">
        <v>5</v>
      </c>
      <c r="B43" s="23" t="s">
        <v>100</v>
      </c>
      <c r="C43" s="24">
        <f>C44</f>
        <v>200</v>
      </c>
    </row>
    <row r="44" spans="1:3" s="6" customFormat="1" ht="22.5">
      <c r="A44" s="29" t="s">
        <v>6</v>
      </c>
      <c r="B44" s="26" t="s">
        <v>101</v>
      </c>
      <c r="C44" s="27">
        <f>C45</f>
        <v>200</v>
      </c>
    </row>
    <row r="45" spans="1:3" s="6" customFormat="1" ht="22.5">
      <c r="A45" s="29" t="s">
        <v>50</v>
      </c>
      <c r="B45" s="26" t="s">
        <v>102</v>
      </c>
      <c r="C45" s="27">
        <f>C46</f>
        <v>200</v>
      </c>
    </row>
    <row r="46" spans="1:3" s="6" customFormat="1" ht="12">
      <c r="A46" s="29" t="s">
        <v>1</v>
      </c>
      <c r="B46" s="26" t="s">
        <v>103</v>
      </c>
      <c r="C46" s="27">
        <v>200</v>
      </c>
    </row>
    <row r="47" spans="1:3" ht="12">
      <c r="A47" s="30" t="s">
        <v>7</v>
      </c>
      <c r="B47" s="20" t="s">
        <v>104</v>
      </c>
      <c r="C47" s="21">
        <f>C48</f>
        <v>370</v>
      </c>
    </row>
    <row r="48" spans="1:3" ht="12">
      <c r="A48" s="28" t="s">
        <v>8</v>
      </c>
      <c r="B48" s="23" t="s">
        <v>105</v>
      </c>
      <c r="C48" s="24">
        <f>C49</f>
        <v>370</v>
      </c>
    </row>
    <row r="49" spans="1:3" s="6" customFormat="1" ht="12">
      <c r="A49" s="29" t="s">
        <v>9</v>
      </c>
      <c r="B49" s="26" t="s">
        <v>106</v>
      </c>
      <c r="C49" s="27">
        <f>C50</f>
        <v>370</v>
      </c>
    </row>
    <row r="50" spans="1:3" s="6" customFormat="1" ht="24" customHeight="1">
      <c r="A50" s="29" t="s">
        <v>43</v>
      </c>
      <c r="B50" s="26" t="s">
        <v>107</v>
      </c>
      <c r="C50" s="27">
        <f>C51</f>
        <v>370</v>
      </c>
    </row>
    <row r="51" spans="1:3" s="6" customFormat="1" ht="12">
      <c r="A51" s="29" t="s">
        <v>1</v>
      </c>
      <c r="B51" s="26" t="s">
        <v>108</v>
      </c>
      <c r="C51" s="27">
        <f>C53</f>
        <v>370</v>
      </c>
    </row>
    <row r="52" spans="1:3" s="6" customFormat="1" ht="12">
      <c r="A52" s="29" t="s">
        <v>42</v>
      </c>
      <c r="B52" s="26"/>
      <c r="C52" s="27"/>
    </row>
    <row r="53" spans="1:3" s="6" customFormat="1" ht="22.5">
      <c r="A53" s="29" t="s">
        <v>169</v>
      </c>
      <c r="B53" s="26" t="s">
        <v>108</v>
      </c>
      <c r="C53" s="27">
        <v>370</v>
      </c>
    </row>
    <row r="54" spans="1:3" ht="12">
      <c r="A54" s="30" t="s">
        <v>10</v>
      </c>
      <c r="B54" s="20" t="s">
        <v>109</v>
      </c>
      <c r="C54" s="21">
        <f>C58+C65+C55</f>
        <v>486</v>
      </c>
    </row>
    <row r="55" spans="1:3" s="12" customFormat="1" ht="12">
      <c r="A55" s="31" t="s">
        <v>64</v>
      </c>
      <c r="B55" s="32" t="s">
        <v>110</v>
      </c>
      <c r="C55" s="33">
        <f>C56</f>
        <v>164</v>
      </c>
    </row>
    <row r="56" spans="1:3" s="14" customFormat="1" ht="12">
      <c r="A56" s="34" t="s">
        <v>63</v>
      </c>
      <c r="B56" s="35" t="s">
        <v>111</v>
      </c>
      <c r="C56" s="36">
        <f>C57</f>
        <v>164</v>
      </c>
    </row>
    <row r="57" spans="1:3" s="12" customFormat="1" ht="12">
      <c r="A57" s="37" t="s">
        <v>1</v>
      </c>
      <c r="B57" s="38" t="s">
        <v>112</v>
      </c>
      <c r="C57" s="39">
        <v>164</v>
      </c>
    </row>
    <row r="58" spans="1:3" ht="22.5">
      <c r="A58" s="28" t="s">
        <v>178</v>
      </c>
      <c r="B58" s="23" t="s">
        <v>113</v>
      </c>
      <c r="C58" s="24">
        <f>C59+C62</f>
        <v>122</v>
      </c>
    </row>
    <row r="59" spans="1:3" s="13" customFormat="1" ht="22.5">
      <c r="A59" s="40" t="s">
        <v>11</v>
      </c>
      <c r="B59" s="41" t="s">
        <v>114</v>
      </c>
      <c r="C59" s="42">
        <f>C60</f>
        <v>81</v>
      </c>
    </row>
    <row r="60" spans="1:3" s="6" customFormat="1" ht="22.5">
      <c r="A60" s="29" t="s">
        <v>51</v>
      </c>
      <c r="B60" s="26" t="s">
        <v>115</v>
      </c>
      <c r="C60" s="27">
        <f>C61</f>
        <v>81</v>
      </c>
    </row>
    <row r="61" spans="1:3" s="6" customFormat="1" ht="12">
      <c r="A61" s="29" t="s">
        <v>1</v>
      </c>
      <c r="B61" s="26" t="s">
        <v>116</v>
      </c>
      <c r="C61" s="27">
        <v>81</v>
      </c>
    </row>
    <row r="62" spans="1:3" s="13" customFormat="1" ht="12">
      <c r="A62" s="40" t="s">
        <v>12</v>
      </c>
      <c r="B62" s="41" t="s">
        <v>117</v>
      </c>
      <c r="C62" s="42">
        <f>C63</f>
        <v>41</v>
      </c>
    </row>
    <row r="63" spans="1:3" s="6" customFormat="1" ht="22.5">
      <c r="A63" s="29" t="s">
        <v>52</v>
      </c>
      <c r="B63" s="26" t="s">
        <v>118</v>
      </c>
      <c r="C63" s="27">
        <f>C64</f>
        <v>41</v>
      </c>
    </row>
    <row r="64" spans="1:3" s="6" customFormat="1" ht="12">
      <c r="A64" s="29" t="s">
        <v>1</v>
      </c>
      <c r="B64" s="26" t="s">
        <v>119</v>
      </c>
      <c r="C64" s="27">
        <v>41</v>
      </c>
    </row>
    <row r="65" spans="1:3" ht="22.5">
      <c r="A65" s="28" t="s">
        <v>53</v>
      </c>
      <c r="B65" s="23" t="s">
        <v>120</v>
      </c>
      <c r="C65" s="24">
        <f>C66</f>
        <v>200</v>
      </c>
    </row>
    <row r="66" spans="1:3" s="6" customFormat="1" ht="22.5">
      <c r="A66" s="29" t="s">
        <v>13</v>
      </c>
      <c r="B66" s="26" t="s">
        <v>121</v>
      </c>
      <c r="C66" s="27">
        <f>C67</f>
        <v>200</v>
      </c>
    </row>
    <row r="67" spans="1:3" s="6" customFormat="1" ht="12">
      <c r="A67" s="29" t="s">
        <v>1</v>
      </c>
      <c r="B67" s="26" t="s">
        <v>122</v>
      </c>
      <c r="C67" s="27">
        <v>200</v>
      </c>
    </row>
    <row r="68" spans="1:3" ht="12">
      <c r="A68" s="30" t="s">
        <v>14</v>
      </c>
      <c r="B68" s="20" t="s">
        <v>123</v>
      </c>
      <c r="C68" s="21">
        <f>C69+C73</f>
        <v>3081.8</v>
      </c>
    </row>
    <row r="69" spans="1:3" ht="12">
      <c r="A69" s="28" t="s">
        <v>15</v>
      </c>
      <c r="B69" s="23" t="s">
        <v>124</v>
      </c>
      <c r="C69" s="24">
        <f>C70</f>
        <v>36</v>
      </c>
    </row>
    <row r="70" spans="1:3" s="6" customFormat="1" ht="12">
      <c r="A70" s="29" t="s">
        <v>16</v>
      </c>
      <c r="B70" s="26" t="s">
        <v>125</v>
      </c>
      <c r="C70" s="27">
        <f>C71</f>
        <v>36</v>
      </c>
    </row>
    <row r="71" spans="1:3" s="6" customFormat="1" ht="12">
      <c r="A71" s="29" t="s">
        <v>54</v>
      </c>
      <c r="B71" s="26" t="s">
        <v>126</v>
      </c>
      <c r="C71" s="27">
        <f>C72</f>
        <v>36</v>
      </c>
    </row>
    <row r="72" spans="1:3" s="6" customFormat="1" ht="12">
      <c r="A72" s="29" t="s">
        <v>1</v>
      </c>
      <c r="B72" s="26" t="s">
        <v>127</v>
      </c>
      <c r="C72" s="27">
        <v>36</v>
      </c>
    </row>
    <row r="73" spans="1:3" ht="12">
      <c r="A73" s="28" t="s">
        <v>17</v>
      </c>
      <c r="B73" s="23" t="s">
        <v>128</v>
      </c>
      <c r="C73" s="24">
        <f>C74</f>
        <v>3045.8</v>
      </c>
    </row>
    <row r="74" spans="1:3" s="6" customFormat="1" ht="12">
      <c r="A74" s="29" t="s">
        <v>17</v>
      </c>
      <c r="B74" s="26" t="s">
        <v>129</v>
      </c>
      <c r="C74" s="27">
        <f>C75</f>
        <v>3045.8</v>
      </c>
    </row>
    <row r="75" spans="1:3" s="6" customFormat="1" ht="12">
      <c r="A75" s="29" t="s">
        <v>65</v>
      </c>
      <c r="B75" s="26" t="s">
        <v>130</v>
      </c>
      <c r="C75" s="27">
        <f>C76</f>
        <v>3045.8</v>
      </c>
    </row>
    <row r="76" spans="1:3" s="6" customFormat="1" ht="12">
      <c r="A76" s="29" t="s">
        <v>67</v>
      </c>
      <c r="B76" s="26" t="s">
        <v>131</v>
      </c>
      <c r="C76" s="27">
        <f>C77</f>
        <v>3045.8</v>
      </c>
    </row>
    <row r="77" spans="1:3" s="6" customFormat="1" ht="12">
      <c r="A77" s="29" t="s">
        <v>66</v>
      </c>
      <c r="B77" s="26" t="s">
        <v>132</v>
      </c>
      <c r="C77" s="27">
        <f>C78</f>
        <v>3045.8</v>
      </c>
    </row>
    <row r="78" spans="1:3" s="6" customFormat="1" ht="12">
      <c r="A78" s="29" t="s">
        <v>18</v>
      </c>
      <c r="B78" s="26" t="s">
        <v>132</v>
      </c>
      <c r="C78" s="27">
        <v>3045.8</v>
      </c>
    </row>
    <row r="79" spans="1:3" ht="12">
      <c r="A79" s="30" t="s">
        <v>19</v>
      </c>
      <c r="B79" s="20" t="s">
        <v>133</v>
      </c>
      <c r="C79" s="21">
        <f>C80+C87+C84</f>
        <v>14590</v>
      </c>
    </row>
    <row r="80" spans="1:3" ht="12">
      <c r="A80" s="28" t="s">
        <v>20</v>
      </c>
      <c r="B80" s="23" t="s">
        <v>134</v>
      </c>
      <c r="C80" s="24">
        <f>C81</f>
        <v>1350</v>
      </c>
    </row>
    <row r="81" spans="1:3" s="6" customFormat="1" ht="12">
      <c r="A81" s="29" t="s">
        <v>21</v>
      </c>
      <c r="B81" s="26" t="s">
        <v>135</v>
      </c>
      <c r="C81" s="27">
        <f>C82</f>
        <v>1350</v>
      </c>
    </row>
    <row r="82" spans="1:3" s="10" customFormat="1" ht="22.5">
      <c r="A82" s="29" t="s">
        <v>72</v>
      </c>
      <c r="B82" s="26" t="s">
        <v>188</v>
      </c>
      <c r="C82" s="27">
        <f>C83</f>
        <v>1350</v>
      </c>
    </row>
    <row r="83" spans="1:3" s="10" customFormat="1" ht="12">
      <c r="A83" s="29" t="s">
        <v>1</v>
      </c>
      <c r="B83" s="26" t="s">
        <v>189</v>
      </c>
      <c r="C83" s="27">
        <v>1350</v>
      </c>
    </row>
    <row r="84" spans="1:3" s="11" customFormat="1" ht="12">
      <c r="A84" s="31" t="s">
        <v>76</v>
      </c>
      <c r="B84" s="32" t="s">
        <v>73</v>
      </c>
      <c r="C84" s="33">
        <f>C85</f>
        <v>3490</v>
      </c>
    </row>
    <row r="85" spans="1:3" s="12" customFormat="1" ht="12">
      <c r="A85" s="37" t="s">
        <v>77</v>
      </c>
      <c r="B85" s="38" t="s">
        <v>74</v>
      </c>
      <c r="C85" s="39">
        <f>C86</f>
        <v>3490</v>
      </c>
    </row>
    <row r="86" spans="1:3" s="12" customFormat="1" ht="12">
      <c r="A86" s="37" t="s">
        <v>18</v>
      </c>
      <c r="B86" s="38" t="s">
        <v>75</v>
      </c>
      <c r="C86" s="39">
        <v>3490</v>
      </c>
    </row>
    <row r="87" spans="1:3" ht="12">
      <c r="A87" s="28" t="s">
        <v>22</v>
      </c>
      <c r="B87" s="23" t="s">
        <v>136</v>
      </c>
      <c r="C87" s="24">
        <f>C88</f>
        <v>9750</v>
      </c>
    </row>
    <row r="88" spans="1:3" s="6" customFormat="1" ht="12">
      <c r="A88" s="29" t="s">
        <v>22</v>
      </c>
      <c r="B88" s="26" t="s">
        <v>137</v>
      </c>
      <c r="C88" s="27">
        <f>C90+C92+C94+C96</f>
        <v>9750</v>
      </c>
    </row>
    <row r="89" spans="1:3" s="9" customFormat="1" ht="12">
      <c r="A89" s="28" t="s">
        <v>55</v>
      </c>
      <c r="B89" s="23" t="s">
        <v>138</v>
      </c>
      <c r="C89" s="24">
        <f>C90</f>
        <v>4470</v>
      </c>
    </row>
    <row r="90" spans="1:3" s="6" customFormat="1" ht="12">
      <c r="A90" s="29" t="s">
        <v>1</v>
      </c>
      <c r="B90" s="26" t="s">
        <v>139</v>
      </c>
      <c r="C90" s="27">
        <v>4470</v>
      </c>
    </row>
    <row r="91" spans="1:3" s="9" customFormat="1" ht="22.5">
      <c r="A91" s="28" t="s">
        <v>56</v>
      </c>
      <c r="B91" s="23" t="s">
        <v>140</v>
      </c>
      <c r="C91" s="24">
        <f>C92</f>
        <v>2980</v>
      </c>
    </row>
    <row r="92" spans="1:3" s="6" customFormat="1" ht="12">
      <c r="A92" s="29" t="s">
        <v>1</v>
      </c>
      <c r="B92" s="26" t="s">
        <v>141</v>
      </c>
      <c r="C92" s="27">
        <v>2980</v>
      </c>
    </row>
    <row r="93" spans="1:3" s="9" customFormat="1" ht="12">
      <c r="A93" s="28" t="s">
        <v>57</v>
      </c>
      <c r="B93" s="23" t="s">
        <v>142</v>
      </c>
      <c r="C93" s="24">
        <f>C94</f>
        <v>790</v>
      </c>
    </row>
    <row r="94" spans="1:3" s="6" customFormat="1" ht="11.25" customHeight="1">
      <c r="A94" s="29" t="s">
        <v>1</v>
      </c>
      <c r="B94" s="26" t="s">
        <v>143</v>
      </c>
      <c r="C94" s="27">
        <v>790</v>
      </c>
    </row>
    <row r="95" spans="1:3" s="9" customFormat="1" ht="12">
      <c r="A95" s="28" t="s">
        <v>58</v>
      </c>
      <c r="B95" s="23" t="s">
        <v>144</v>
      </c>
      <c r="C95" s="24">
        <f>C96</f>
        <v>1510</v>
      </c>
    </row>
    <row r="96" spans="1:3" s="6" customFormat="1" ht="12">
      <c r="A96" s="29" t="s">
        <v>1</v>
      </c>
      <c r="B96" s="26" t="s">
        <v>145</v>
      </c>
      <c r="C96" s="27">
        <v>1510</v>
      </c>
    </row>
    <row r="97" spans="1:3" ht="12">
      <c r="A97" s="30" t="s">
        <v>23</v>
      </c>
      <c r="B97" s="20" t="s">
        <v>146</v>
      </c>
      <c r="C97" s="21">
        <f>C98</f>
        <v>10820.02</v>
      </c>
    </row>
    <row r="98" spans="1:3" s="8" customFormat="1" ht="12">
      <c r="A98" s="31" t="s">
        <v>24</v>
      </c>
      <c r="B98" s="32" t="s">
        <v>147</v>
      </c>
      <c r="C98" s="33">
        <f>C99</f>
        <v>10820.02</v>
      </c>
    </row>
    <row r="99" spans="1:3" s="7" customFormat="1" ht="12">
      <c r="A99" s="37" t="s">
        <v>25</v>
      </c>
      <c r="B99" s="38" t="s">
        <v>148</v>
      </c>
      <c r="C99" s="39">
        <f>C100</f>
        <v>10820.02</v>
      </c>
    </row>
    <row r="100" spans="1:3" s="7" customFormat="1" ht="12">
      <c r="A100" s="37" t="s">
        <v>59</v>
      </c>
      <c r="B100" s="38" t="s">
        <v>149</v>
      </c>
      <c r="C100" s="39">
        <f>C101</f>
        <v>10820.02</v>
      </c>
    </row>
    <row r="101" spans="1:3" s="7" customFormat="1" ht="12">
      <c r="A101" s="37" t="s">
        <v>26</v>
      </c>
      <c r="B101" s="38" t="s">
        <v>150</v>
      </c>
      <c r="C101" s="39">
        <v>10820.02</v>
      </c>
    </row>
    <row r="102" spans="1:3" ht="12">
      <c r="A102" s="30" t="s">
        <v>27</v>
      </c>
      <c r="B102" s="20" t="s">
        <v>151</v>
      </c>
      <c r="C102" s="21">
        <f>C103</f>
        <v>4240.5</v>
      </c>
    </row>
    <row r="103" spans="1:3" ht="12">
      <c r="A103" s="28" t="s">
        <v>28</v>
      </c>
      <c r="B103" s="23" t="s">
        <v>152</v>
      </c>
      <c r="C103" s="24">
        <f>C104+C107</f>
        <v>4240.5</v>
      </c>
    </row>
    <row r="104" spans="1:3" s="6" customFormat="1" ht="12">
      <c r="A104" s="29" t="s">
        <v>29</v>
      </c>
      <c r="B104" s="26" t="s">
        <v>153</v>
      </c>
      <c r="C104" s="27">
        <f>C105</f>
        <v>4140.5</v>
      </c>
    </row>
    <row r="105" spans="1:3" s="6" customFormat="1" ht="12">
      <c r="A105" s="29" t="s">
        <v>59</v>
      </c>
      <c r="B105" s="26" t="s">
        <v>154</v>
      </c>
      <c r="C105" s="27">
        <f>C106</f>
        <v>4140.5</v>
      </c>
    </row>
    <row r="106" spans="1:3" s="6" customFormat="1" ht="12">
      <c r="A106" s="29" t="s">
        <v>26</v>
      </c>
      <c r="B106" s="26" t="s">
        <v>155</v>
      </c>
      <c r="C106" s="27">
        <v>4140.5</v>
      </c>
    </row>
    <row r="107" spans="1:3" s="6" customFormat="1" ht="12">
      <c r="A107" s="28" t="s">
        <v>30</v>
      </c>
      <c r="B107" s="23" t="s">
        <v>156</v>
      </c>
      <c r="C107" s="24">
        <f>C108</f>
        <v>100</v>
      </c>
    </row>
    <row r="108" spans="1:3" s="6" customFormat="1" ht="12">
      <c r="A108" s="29" t="s">
        <v>60</v>
      </c>
      <c r="B108" s="26" t="s">
        <v>157</v>
      </c>
      <c r="C108" s="27">
        <f>C109</f>
        <v>100</v>
      </c>
    </row>
    <row r="109" spans="1:3" s="6" customFormat="1" ht="12">
      <c r="A109" s="29" t="s">
        <v>1</v>
      </c>
      <c r="B109" s="26" t="s">
        <v>158</v>
      </c>
      <c r="C109" s="27">
        <v>100</v>
      </c>
    </row>
    <row r="110" spans="1:3" ht="12">
      <c r="A110" s="30" t="s">
        <v>31</v>
      </c>
      <c r="B110" s="20" t="s">
        <v>159</v>
      </c>
      <c r="C110" s="21">
        <f>C111</f>
        <v>35</v>
      </c>
    </row>
    <row r="111" spans="1:3" ht="12">
      <c r="A111" s="28" t="s">
        <v>32</v>
      </c>
      <c r="B111" s="23" t="s">
        <v>160</v>
      </c>
      <c r="C111" s="24">
        <f>C112</f>
        <v>35</v>
      </c>
    </row>
    <row r="112" spans="1:3" s="6" customFormat="1" ht="12">
      <c r="A112" s="29" t="s">
        <v>40</v>
      </c>
      <c r="B112" s="26" t="s">
        <v>161</v>
      </c>
      <c r="C112" s="27">
        <f>C113</f>
        <v>35</v>
      </c>
    </row>
    <row r="113" spans="1:3" s="6" customFormat="1" ht="12">
      <c r="A113" s="29" t="s">
        <v>33</v>
      </c>
      <c r="B113" s="26" t="s">
        <v>162</v>
      </c>
      <c r="C113" s="27">
        <f>C114</f>
        <v>35</v>
      </c>
    </row>
    <row r="114" spans="1:3" ht="12">
      <c r="A114" s="29" t="s">
        <v>34</v>
      </c>
      <c r="B114" s="26" t="s">
        <v>162</v>
      </c>
      <c r="C114" s="27">
        <f>C115</f>
        <v>35</v>
      </c>
    </row>
    <row r="115" spans="1:3" ht="12">
      <c r="A115" s="29" t="s">
        <v>41</v>
      </c>
      <c r="B115" s="26" t="s">
        <v>162</v>
      </c>
      <c r="C115" s="27">
        <v>35</v>
      </c>
    </row>
    <row r="116" spans="1:3" s="9" customFormat="1" ht="12">
      <c r="A116" s="30" t="s">
        <v>68</v>
      </c>
      <c r="B116" s="20" t="s">
        <v>163</v>
      </c>
      <c r="C116" s="21">
        <f>C117</f>
        <v>6005</v>
      </c>
    </row>
    <row r="117" spans="1:3" s="9" customFormat="1" ht="12">
      <c r="A117" s="31" t="s">
        <v>69</v>
      </c>
      <c r="B117" s="23" t="s">
        <v>164</v>
      </c>
      <c r="C117" s="24">
        <f>C118</f>
        <v>6005</v>
      </c>
    </row>
    <row r="118" spans="1:3" ht="22.5">
      <c r="A118" s="29" t="s">
        <v>70</v>
      </c>
      <c r="B118" s="26" t="s">
        <v>165</v>
      </c>
      <c r="C118" s="27">
        <f>C119+C121</f>
        <v>6005</v>
      </c>
    </row>
    <row r="119" spans="1:3" ht="22.5">
      <c r="A119" s="37" t="s">
        <v>82</v>
      </c>
      <c r="B119" s="26" t="s">
        <v>166</v>
      </c>
      <c r="C119" s="27">
        <f>C120</f>
        <v>6000</v>
      </c>
    </row>
    <row r="120" spans="1:3" ht="12">
      <c r="A120" s="37" t="s">
        <v>1</v>
      </c>
      <c r="B120" s="26" t="s">
        <v>167</v>
      </c>
      <c r="C120" s="27">
        <v>6000</v>
      </c>
    </row>
    <row r="121" spans="1:3" ht="22.5">
      <c r="A121" s="37" t="s">
        <v>179</v>
      </c>
      <c r="B121" s="26" t="s">
        <v>180</v>
      </c>
      <c r="C121" s="27">
        <f>C122</f>
        <v>5</v>
      </c>
    </row>
    <row r="122" spans="1:3" ht="12">
      <c r="A122" s="37" t="s">
        <v>1</v>
      </c>
      <c r="B122" s="26" t="s">
        <v>181</v>
      </c>
      <c r="C122" s="27">
        <v>5</v>
      </c>
    </row>
    <row r="123" spans="1:3" ht="22.5" customHeight="1">
      <c r="A123" s="28" t="s">
        <v>61</v>
      </c>
      <c r="B123" s="23" t="s">
        <v>168</v>
      </c>
      <c r="C123" s="24">
        <f>C110+C102+C97+C79+C68+C54+C47+C22+C116</f>
        <v>51394.26</v>
      </c>
    </row>
  </sheetData>
  <sheetProtection/>
  <mergeCells count="15">
    <mergeCell ref="A11:C11"/>
    <mergeCell ref="A12:C12"/>
    <mergeCell ref="A13:C13"/>
    <mergeCell ref="A14:C14"/>
    <mergeCell ref="A15:C15"/>
    <mergeCell ref="A16:C16"/>
    <mergeCell ref="A7:C7"/>
    <mergeCell ref="A8:C8"/>
    <mergeCell ref="A10:C10"/>
    <mergeCell ref="A1:C1"/>
    <mergeCell ref="A2:C2"/>
    <mergeCell ref="A3:C3"/>
    <mergeCell ref="A4:C4"/>
    <mergeCell ref="A5:C5"/>
    <mergeCell ref="A6:C6"/>
  </mergeCells>
  <printOptions/>
  <pageMargins left="0.75" right="0.35433070866141736" top="0.5" bottom="0.22" header="0.21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A.Vinogradova</cp:lastModifiedBy>
  <cp:lastPrinted>2010-06-02T05:58:54Z</cp:lastPrinted>
  <dcterms:created xsi:type="dcterms:W3CDTF">2008-11-11T11:38:52Z</dcterms:created>
  <dcterms:modified xsi:type="dcterms:W3CDTF">2010-11-10T06:24:06Z</dcterms:modified>
  <cp:category/>
  <cp:version/>
  <cp:contentType/>
  <cp:contentStatus/>
</cp:coreProperties>
</file>